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375" windowHeight="11385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<sst xmlns="http://schemas.openxmlformats.org/spreadsheetml/2006/main" count="35" uniqueCount="28">
  <si>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CASA DE ASIGURARI DE SANATATE VRANCEA</t>
  </si>
  <si>
    <t>DECONTURI IANUARIE 2021</t>
  </si>
  <si>
    <t>DENUMIRE INDICATOR</t>
  </si>
  <si>
    <t>VALOARE DECONTATA LUNA IANUARIE 2021</t>
  </si>
  <si>
    <t>TOTAL JUD. VRANCEA</t>
  </si>
  <si>
    <t>MEDICAMENTE COMPENSATE SI GRATUITE + 4G (G3,G10,G15,G16)</t>
  </si>
  <si>
    <t>8+9</t>
  </si>
  <si>
    <t>MEDICAMENTE 6G ( G4,G7,G22,G31,G29)</t>
  </si>
  <si>
    <t>PENSIONARI CU VENIT &lt; 700 RON/LUNA - COTA 50%</t>
  </si>
  <si>
    <t>PENSIONARI CU VENIT &lt; 700 RON/LUNA - COTA 40%</t>
  </si>
  <si>
    <r>
      <t xml:space="preserve">MEDICAMENTE PROG. </t>
    </r>
    <r>
      <rPr>
        <b/>
        <u val="single"/>
        <sz val="10"/>
        <color indexed="10"/>
        <rFont val="Arial"/>
        <family val="2"/>
      </rPr>
      <t>LISTA C1 - COST VOLUM</t>
    </r>
  </si>
  <si>
    <r>
      <t xml:space="preserve">PENSIONARI CU VENIT &lt; 700 RON/LUNA - </t>
    </r>
    <r>
      <rPr>
        <b/>
        <u val="single"/>
        <sz val="7"/>
        <color indexed="10"/>
        <rFont val="Arial Black"/>
        <family val="2"/>
      </rPr>
      <t>COTA 50%</t>
    </r>
    <r>
      <rPr>
        <b/>
        <u val="single"/>
        <sz val="7"/>
        <rFont val="Arial"/>
        <family val="2"/>
      </rPr>
      <t xml:space="preserve"> -</t>
    </r>
    <r>
      <rPr>
        <b/>
        <u val="single"/>
        <sz val="9"/>
        <color indexed="10"/>
        <rFont val="Arial"/>
        <family val="2"/>
      </rPr>
      <t>COST VOLUM</t>
    </r>
  </si>
  <si>
    <r>
      <t xml:space="preserve">PENSIONARI CU VENIT &lt; 700 RON/LUNA - </t>
    </r>
    <r>
      <rPr>
        <b/>
        <u val="single"/>
        <sz val="7"/>
        <color indexed="10"/>
        <rFont val="Arial Black"/>
        <family val="2"/>
      </rPr>
      <t>COTA 40%</t>
    </r>
    <r>
      <rPr>
        <b/>
        <u val="single"/>
        <sz val="7"/>
        <rFont val="Arial"/>
        <family val="2"/>
      </rPr>
      <t xml:space="preserve"> -</t>
    </r>
    <r>
      <rPr>
        <b/>
        <u val="single"/>
        <sz val="9"/>
        <color indexed="10"/>
        <rFont val="Arial"/>
        <family val="2"/>
      </rPr>
      <t>COST VOLUM</t>
    </r>
  </si>
  <si>
    <t>MEDICAMENTE ADO (antidiabetice orale)</t>
  </si>
  <si>
    <t>9+10</t>
  </si>
  <si>
    <t>MEDICAMENTE INSULINE</t>
  </si>
  <si>
    <t>MEDICAMENTE CONSUM MIXT (ADO+INSULINE)</t>
  </si>
  <si>
    <t>TESTE AUTOMONITORIZARE ADULTI "PES 18"</t>
  </si>
  <si>
    <t>TESTE AUTOMONITORIZARE COPII</t>
  </si>
  <si>
    <t>MEDICAMENTE PROGRAM ONCOLOGIE</t>
  </si>
  <si>
    <t>MEDICAMENTE PROG. ONCOLOGIE - COST VOLUM</t>
  </si>
  <si>
    <t>MEDICAMENTE PROGRAM POSTTRANSPLANT</t>
  </si>
  <si>
    <t>MEDICAMENTE PROG. MUCOVISCIDOZA COPIL</t>
  </si>
  <si>
    <t>MEDICAMENTE PROG. MUCOVISCIDOZA ADULT</t>
  </si>
  <si>
    <t>MEDICAMENTE PROG. SCLEROZA AMIOTROFICA</t>
  </si>
  <si>
    <t>MEDICAMENTE PROG. SINDROM PRADER WILLI</t>
  </si>
  <si>
    <t>MEDICAMENTE PROG. ANGIOEDEM ERED. (P6.22)</t>
  </si>
  <si>
    <t>MEDICAMENTE PROG. FIBROZA P. IDIOP.(P6.20)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</si>
</sst>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5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0"/>
    </font>
    <font>
      <b/>
      <u val="single"/>
      <sz val="10"/>
      <color indexed="10"/>
      <name val="Arial"/>
      <family val="2"/>
    </font>
    <font>
      <b/>
      <u val="single"/>
      <sz val="10"/>
      <color indexed="11"/>
      <name val="Arial"/>
      <family val="2"/>
    </font>
    <font>
      <b/>
      <u val="single"/>
      <sz val="7"/>
      <name val="Arial Black"/>
      <family val="2"/>
    </font>
    <font>
      <b/>
      <u val="single"/>
      <sz val="7"/>
      <color indexed="10"/>
      <name val="Arial Black"/>
      <family val="2"/>
    </font>
    <font>
      <b/>
      <u val="single"/>
      <sz val="7"/>
      <name val="Arial"/>
      <family val="2"/>
    </font>
    <font>
      <b/>
      <u val="single"/>
      <sz val="9"/>
      <color indexed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4" fontId="9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4" fontId="10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38"/>
  <sheetViews>
    <sheetView tabSelected="1" workbookViewId="0" topLeftCell="A1">
      <selection activeCell="F10" sqref="F10"/>
    </sheetView>
  </sheetViews>
  <sheetFormatPr defaultColWidth="9.33203125" defaultRowHeight="11.25"/>
  <cols>
    <col min="3" max="3" width="66.66015625" style="0" customWidth="1"/>
    <col min="4" max="4" width="23.5" style="0" customWidth="1"/>
    <col min="5" max="5" width="0" style="0" hidden="1" customWidth="1"/>
  </cols>
  <sheetData>
    <row r="3" ht="18">
      <c r="C3" s="20" t="s">
        <v>0</v>
      </c>
    </row>
    <row r="4" ht="11.25">
      <c r="C4" s="1"/>
    </row>
    <row r="5" ht="11.25">
      <c r="C5" s="1"/>
    </row>
    <row r="6" ht="15">
      <c r="C6" s="2" t="s">
        <v>1</v>
      </c>
    </row>
    <row r="12" ht="12" thickBot="1"/>
    <row r="13" spans="3:4" ht="11.25">
      <c r="C13" s="13" t="s">
        <v>2</v>
      </c>
      <c r="D13" s="13" t="s">
        <v>3</v>
      </c>
    </row>
    <row r="14" spans="3:4" ht="11.25">
      <c r="C14" s="14"/>
      <c r="D14" s="14"/>
    </row>
    <row r="15" spans="3:4" ht="24.75" customHeight="1" thickBot="1">
      <c r="C15" s="15"/>
      <c r="D15" s="15"/>
    </row>
    <row r="16" spans="3:4" ht="11.25">
      <c r="C16" s="16" t="s">
        <v>4</v>
      </c>
      <c r="D16" s="18">
        <f>SUM(D18:D38)</f>
        <v>15023880.83</v>
      </c>
    </row>
    <row r="17" spans="3:4" ht="12" thickBot="1">
      <c r="C17" s="17"/>
      <c r="D17" s="19"/>
    </row>
    <row r="18" spans="3:5" ht="26.25" thickBot="1">
      <c r="C18" s="3" t="s">
        <v>5</v>
      </c>
      <c r="D18" s="4">
        <f>4035764.47+4478730.17</f>
        <v>8514494.64</v>
      </c>
      <c r="E18" t="s">
        <v>6</v>
      </c>
    </row>
    <row r="19" spans="3:5" ht="13.5" thickBot="1">
      <c r="C19" s="5" t="s">
        <v>7</v>
      </c>
      <c r="D19" s="4">
        <f>744545.91+734034.97</f>
        <v>1478580.88</v>
      </c>
      <c r="E19" t="s">
        <v>6</v>
      </c>
    </row>
    <row r="20" spans="3:5" ht="13.5" thickBot="1">
      <c r="C20" s="5" t="s">
        <v>8</v>
      </c>
      <c r="D20" s="4">
        <f>82044.5+84422.23</f>
        <v>166466.72999999998</v>
      </c>
      <c r="E20" t="s">
        <v>6</v>
      </c>
    </row>
    <row r="21" spans="3:5" ht="13.5" thickBot="1">
      <c r="C21" s="5" t="s">
        <v>9</v>
      </c>
      <c r="D21" s="4"/>
      <c r="E21" s="6">
        <v>10</v>
      </c>
    </row>
    <row r="22" spans="3:5" ht="13.5" thickBot="1">
      <c r="C22" s="5" t="s">
        <v>10</v>
      </c>
      <c r="D22" s="7">
        <v>86993.81</v>
      </c>
      <c r="E22" s="8">
        <v>10</v>
      </c>
    </row>
    <row r="23" spans="3:5" ht="14.25" thickBot="1">
      <c r="C23" s="9" t="s">
        <v>11</v>
      </c>
      <c r="D23" s="7">
        <v>3079.39</v>
      </c>
      <c r="E23" s="8">
        <v>10</v>
      </c>
    </row>
    <row r="24" spans="3:5" ht="14.25" thickBot="1">
      <c r="C24" s="9" t="s">
        <v>12</v>
      </c>
      <c r="D24" s="7"/>
      <c r="E24" s="8">
        <v>9</v>
      </c>
    </row>
    <row r="25" spans="3:5" ht="13.5" thickBot="1">
      <c r="C25" s="5" t="s">
        <v>13</v>
      </c>
      <c r="D25" s="4">
        <f>669239.08+490369.55</f>
        <v>1159608.63</v>
      </c>
      <c r="E25" t="s">
        <v>14</v>
      </c>
    </row>
    <row r="26" spans="3:5" ht="13.5" thickBot="1">
      <c r="C26" s="5" t="s">
        <v>15</v>
      </c>
      <c r="D26" s="4">
        <f>268087.74+235002.09</f>
        <v>503089.82999999996</v>
      </c>
      <c r="E26" t="s">
        <v>14</v>
      </c>
    </row>
    <row r="27" spans="3:5" ht="13.5" thickBot="1">
      <c r="C27" s="10" t="s">
        <v>16</v>
      </c>
      <c r="D27" s="7">
        <f>185877.98+401621.88</f>
        <v>587499.86</v>
      </c>
      <c r="E27" t="s">
        <v>14</v>
      </c>
    </row>
    <row r="28" spans="3:5" ht="13.5" thickBot="1">
      <c r="C28" s="5" t="s">
        <v>17</v>
      </c>
      <c r="D28" s="7">
        <f>553+94620</f>
        <v>95173</v>
      </c>
      <c r="E28" t="s">
        <v>14</v>
      </c>
    </row>
    <row r="29" spans="3:5" ht="13.5" thickBot="1">
      <c r="C29" s="5" t="s">
        <v>18</v>
      </c>
      <c r="D29" s="4">
        <v>5880</v>
      </c>
      <c r="E29">
        <v>10</v>
      </c>
    </row>
    <row r="30" spans="3:5" ht="13.5" thickBot="1">
      <c r="C30" s="5" t="s">
        <v>19</v>
      </c>
      <c r="D30" s="7">
        <f>978212.73+1088243.94</f>
        <v>2066456.67</v>
      </c>
      <c r="E30" t="s">
        <v>14</v>
      </c>
    </row>
    <row r="31" spans="3:5" ht="13.5" thickBot="1">
      <c r="C31" s="5" t="s">
        <v>20</v>
      </c>
      <c r="D31" s="4">
        <f>124407.06+108126.89</f>
        <v>232533.95</v>
      </c>
      <c r="E31" s="8" t="s">
        <v>14</v>
      </c>
    </row>
    <row r="32" spans="3:5" ht="13.5" thickBot="1">
      <c r="C32" s="5" t="s">
        <v>21</v>
      </c>
      <c r="D32" s="4">
        <v>47769.25</v>
      </c>
      <c r="E32">
        <v>10</v>
      </c>
    </row>
    <row r="33" spans="3:5" ht="13.5" thickBot="1">
      <c r="C33" s="5" t="s">
        <v>22</v>
      </c>
      <c r="D33" s="4">
        <v>23451.92</v>
      </c>
      <c r="E33">
        <v>10</v>
      </c>
    </row>
    <row r="34" spans="3:5" ht="13.5" thickBot="1">
      <c r="C34" s="5" t="s">
        <v>23</v>
      </c>
      <c r="D34" s="4">
        <v>0</v>
      </c>
      <c r="E34">
        <v>10</v>
      </c>
    </row>
    <row r="35" spans="3:5" ht="13.5" thickBot="1">
      <c r="C35" s="11" t="s">
        <v>24</v>
      </c>
      <c r="D35" s="4">
        <v>1321.51</v>
      </c>
      <c r="E35">
        <v>10</v>
      </c>
    </row>
    <row r="36" spans="3:5" ht="13.5" thickBot="1">
      <c r="C36" s="12" t="s">
        <v>25</v>
      </c>
      <c r="D36" s="12">
        <v>816.38</v>
      </c>
      <c r="E36">
        <v>10</v>
      </c>
    </row>
    <row r="37" spans="3:5" ht="13.5" thickBot="1">
      <c r="C37" s="12" t="s">
        <v>26</v>
      </c>
      <c r="D37" s="12">
        <v>29911.68</v>
      </c>
      <c r="E37">
        <v>10</v>
      </c>
    </row>
    <row r="38" spans="3:5" ht="13.5" thickBot="1">
      <c r="C38" s="12" t="s">
        <v>27</v>
      </c>
      <c r="D38" s="12">
        <v>20752.7</v>
      </c>
      <c r="E38">
        <v>10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cristi.mocanu</dc:creator>
  <cp:keywords/>
  <dc:description/>
  <cp:lastModifiedBy>violeta.ciubotaru</cp:lastModifiedBy>
  <dcterms:created xsi:type="dcterms:W3CDTF">2021-04-29T07:39:55Z</dcterms:created>
  <dcterms:modified xsi:type="dcterms:W3CDTF">2021-04-29T07:36:12Z</dcterms:modified>
  <cp:category/>
  <cp:version/>
  <cp:contentType/>
  <cp:contentStatus/>
</cp:coreProperties>
</file>